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ONG HOP NS\Nam 2020\CONG KHAI DT 2020\"/>
    </mc:Choice>
  </mc:AlternateContent>
  <bookViews>
    <workbookView xWindow="0" yWindow="45" windowWidth="20400" windowHeight="8010"/>
  </bookViews>
  <sheets>
    <sheet name="96" sheetId="4" r:id="rId1"/>
    <sheet name="Sheet1" sheetId="10" r:id="rId2"/>
  </sheets>
  <calcPr calcId="162913"/>
</workbook>
</file>

<file path=xl/calcChain.xml><?xml version="1.0" encoding="utf-8"?>
<calcChain xmlns="http://schemas.openxmlformats.org/spreadsheetml/2006/main">
  <c r="C10" i="4" l="1"/>
  <c r="E20" i="4" l="1"/>
  <c r="E19" i="4"/>
  <c r="E12" i="4"/>
  <c r="E10" i="4"/>
  <c r="E9" i="4"/>
  <c r="C8" i="4"/>
  <c r="E8" i="4" s="1"/>
  <c r="C11" i="4"/>
  <c r="E11" i="4" s="1"/>
  <c r="C18" i="4" l="1"/>
  <c r="E18" i="4" l="1"/>
  <c r="C17" i="4"/>
  <c r="E17" i="4" s="1"/>
</calcChain>
</file>

<file path=xl/sharedStrings.xml><?xml version="1.0" encoding="utf-8"?>
<sst xmlns="http://schemas.openxmlformats.org/spreadsheetml/2006/main" count="46" uniqueCount="42">
  <si>
    <t>Đơn vị: Triệu đồng</t>
  </si>
  <si>
    <t>STT</t>
  </si>
  <si>
    <t>A</t>
  </si>
  <si>
    <t>B</t>
  </si>
  <si>
    <t>3=2/1</t>
  </si>
  <si>
    <t>II</t>
  </si>
  <si>
    <t>Thu chuyển nguồn từ năm trước chuyển sang</t>
  </si>
  <si>
    <t>TỔNG CHI NGÂN SÁCH HUYỆN</t>
  </si>
  <si>
    <t> I</t>
  </si>
  <si>
    <t>Chi đầu tư phát triển</t>
  </si>
  <si>
    <t>Chi thường xuyên</t>
  </si>
  <si>
    <t>Dự phòng ngân sách</t>
  </si>
  <si>
    <t>III</t>
  </si>
  <si>
    <t>-</t>
  </si>
  <si>
    <t>UBND HUYỆN LÝ NHÂN</t>
  </si>
  <si>
    <t>Biểu số 96/CK-NSNN</t>
  </si>
  <si>
    <t>(Quyết toán đã được Hội đồng nhân dân phê chuẩn)</t>
  </si>
  <si>
    <t>Nội dung</t>
  </si>
  <si>
    <t>Quyết toán</t>
  </si>
  <si>
    <t>So sánh (%)</t>
  </si>
  <si>
    <t>TỔNG NGUỒN THU NGÂN SÁCH HUYỆN</t>
  </si>
  <si>
    <t>Thu ngân sách huyện được hưởng theo phân cấp</t>
  </si>
  <si>
    <t>Thu ngân sách huyện hưởng 100%</t>
  </si>
  <si>
    <t xml:space="preserve">Thu ngân sách huyện hưởng từ các khoản thu phân chia </t>
  </si>
  <si>
    <t>Thu bổ sung từ ngân sách cấp tỉnh</t>
  </si>
  <si>
    <t>Thu kết dư</t>
  </si>
  <si>
    <t>Chi cân đối ngân sách huyện</t>
  </si>
  <si>
    <t> 1</t>
  </si>
  <si>
    <t>Chi các chương trình mục tiêu</t>
  </si>
  <si>
    <t>Chi các chương trình mục tiêu quốc gia</t>
  </si>
  <si>
    <t>Chi các chương trình mục tiêu, nhiệm vụ</t>
  </si>
  <si>
    <t>Chi chuyển nguồn sang năm sau</t>
  </si>
  <si>
    <t>IV</t>
  </si>
  <si>
    <t>Thu từ ngân sách cấp dưới nộp trả</t>
  </si>
  <si>
    <t>Thu phản ánh qua ngân sách</t>
  </si>
  <si>
    <t>Chi chuyển giao ngân sách</t>
  </si>
  <si>
    <t>CÂN ĐỐI NGÂN SÁCH HUYỆN NĂM 2019</t>
  </si>
  <si>
    <t>V</t>
  </si>
  <si>
    <t>Chi phản ánh qua ngân sách</t>
  </si>
  <si>
    <t xml:space="preserve">Chi từ nguồn tăng thu </t>
  </si>
  <si>
    <t>VI</t>
  </si>
  <si>
    <t>Dự toán 
tỉnh giao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</si>
</sst>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\ _₫_-;\-* #,##0.00\ _₫_-;_-* &quot;-&quot;??\ _₫_-;_-@_-"/>
    <numFmt numFmtId="165" formatCode="_-* #,##0.0\ _₫_-;\-* #,##0.0\ _₫_-;_-* &quot;-&quot;??\ _₫_-;_-@_-"/>
    <numFmt numFmtId="166" formatCode="_-* #,##0\ _₫_-;\-* #,##0\ _₫_-;_-* &quot;-&quot;??\ _₫_-;_-@_-"/>
  </numFmts>
  <fonts count="14" x14ac:knownFonts="1">
    <font>
      <sz val="12"/>
      <color theme="1"/>
      <name val="Times New Roman"/>
      <family val="2"/>
      <charset val="163"/>
    </font>
    <font>
      <sz val="12"/>
      <color theme="1"/>
      <name val="Times New Roman"/>
      <family val="2"/>
      <charset val="163"/>
    </font>
    <font>
      <sz val="10"/>
      <name val="Arial"/>
      <family val="2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/>
  </cellStyleXfs>
  <cellXfs count="32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64" fontId="7" fillId="0" borderId="1" xfId="1" applyFont="1" applyBorder="1" applyAlignment="1">
      <alignment vertical="center" wrapText="1"/>
    </xf>
    <xf numFmtId="164" fontId="8" fillId="0" borderId="1" xfId="1" applyFont="1" applyBorder="1" applyAlignment="1">
      <alignment vertical="center" wrapText="1"/>
    </xf>
    <xf numFmtId="0" fontId="9" fillId="0" borderId="0" xfId="0" applyFont="1"/>
    <xf numFmtId="166" fontId="7" fillId="0" borderId="1" xfId="1" applyNumberFormat="1" applyFont="1" applyBorder="1" applyAlignment="1">
      <alignment vertical="center" wrapText="1"/>
    </xf>
    <xf numFmtId="2" fontId="7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0" fontId="10" fillId="0" borderId="0" xfId="0" applyFont="1" applyAlignment="1"/>
    <xf numFmtId="0" fontId="3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0" xfId="0" applyFont="1"/>
    <xf numFmtId="166" fontId="8" fillId="0" borderId="1" xfId="1" applyNumberFormat="1" applyFont="1" applyBorder="1" applyAlignment="1">
      <alignment vertical="center" wrapText="1"/>
    </xf>
    <xf numFmtId="164" fontId="7" fillId="0" borderId="1" xfId="1" applyNumberFormat="1" applyFont="1" applyBorder="1" applyAlignment="1">
      <alignment vertical="center" wrapText="1"/>
    </xf>
    <xf numFmtId="165" fontId="7" fillId="0" borderId="1" xfId="1" applyNumberFormat="1" applyFont="1" applyBorder="1" applyAlignment="1">
      <alignment vertical="center" wrapText="1"/>
    </xf>
    <xf numFmtId="165" fontId="8" fillId="0" borderId="1" xfId="1" applyNumberFormat="1" applyFont="1" applyBorder="1" applyAlignment="1">
      <alignment vertical="center" wrapText="1"/>
    </xf>
    <xf numFmtId="0" fontId="11" fillId="0" borderId="1" xfId="0" applyFont="1" applyBorder="1" applyAlignment="1">
      <alignment horizontal="left"/>
    </xf>
    <xf numFmtId="0" fontId="11" fillId="0" borderId="0" xfId="0" applyFont="1" applyAlignment="1">
      <alignment horizontal="center"/>
    </xf>
    <xf numFmtId="165" fontId="11" fillId="0" borderId="1" xfId="1" applyNumberFormat="1" applyFont="1" applyBorder="1" applyAlignment="1">
      <alignment horizontal="right"/>
    </xf>
    <xf numFmtId="165" fontId="11" fillId="0" borderId="1" xfId="1" applyNumberFormat="1" applyFont="1" applyBorder="1" applyAlignment="1">
      <alignment horizontal="center"/>
    </xf>
    <xf numFmtId="166" fontId="11" fillId="0" borderId="1" xfId="1" applyNumberFormat="1" applyFont="1" applyBorder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5">
    <cellStyle name="Comma" xfId="1" builtinId="3"/>
    <cellStyle name="Comma 2" xfId="3"/>
    <cellStyle name="Comma 2 2" xfId="2"/>
    <cellStyle name="Normal" xfId="0" builtinId="0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topLeftCell="A6" workbookViewId="0">
      <selection activeCell="C10" sqref="C10"/>
    </sheetView>
  </sheetViews>
  <sheetFormatPr defaultRowHeight="15.75" x14ac:dyDescent="0.25"/>
  <cols>
    <col min="1" max="1" width="7" style="1" customWidth="1"/>
    <col min="2" max="2" width="39.875" style="1" customWidth="1"/>
    <col min="3" max="3" width="11.25" style="1" customWidth="1"/>
    <col min="4" max="4" width="12.25" style="1" bestFit="1" customWidth="1"/>
    <col min="5" max="5" width="10" style="1" bestFit="1" customWidth="1"/>
    <col min="6" max="16384" width="9" style="1"/>
  </cols>
  <sheetData>
    <row r="1" spans="1:5" ht="17.25" customHeight="1" x14ac:dyDescent="0.25">
      <c r="A1" s="28" t="s">
        <v>14</v>
      </c>
      <c r="B1" s="28"/>
      <c r="D1" s="29" t="s">
        <v>15</v>
      </c>
      <c r="E1" s="29"/>
    </row>
    <row r="2" spans="1:5" x14ac:dyDescent="0.25">
      <c r="A2" s="2"/>
    </row>
    <row r="3" spans="1:5" x14ac:dyDescent="0.25">
      <c r="A3" s="30" t="s">
        <v>36</v>
      </c>
      <c r="B3" s="30"/>
      <c r="C3" s="30"/>
      <c r="D3" s="30"/>
      <c r="E3" s="30"/>
    </row>
    <row r="4" spans="1:5" x14ac:dyDescent="0.25">
      <c r="A4" s="31" t="s">
        <v>16</v>
      </c>
      <c r="B4" s="31"/>
      <c r="C4" s="31"/>
      <c r="D4" s="31"/>
      <c r="E4" s="31"/>
    </row>
    <row r="5" spans="1:5" x14ac:dyDescent="0.25">
      <c r="A5" s="3"/>
      <c r="D5" s="12" t="s">
        <v>0</v>
      </c>
      <c r="E5" s="12"/>
    </row>
    <row r="6" spans="1:5" ht="35.25" customHeight="1" x14ac:dyDescent="0.25">
      <c r="A6" s="26" t="s">
        <v>1</v>
      </c>
      <c r="B6" s="26" t="s">
        <v>17</v>
      </c>
      <c r="C6" s="26" t="s">
        <v>41</v>
      </c>
      <c r="D6" s="26" t="s">
        <v>18</v>
      </c>
      <c r="E6" s="26" t="s">
        <v>19</v>
      </c>
    </row>
    <row r="7" spans="1:5" x14ac:dyDescent="0.25">
      <c r="A7" s="27" t="s">
        <v>2</v>
      </c>
      <c r="B7" s="27" t="s">
        <v>3</v>
      </c>
      <c r="C7" s="27">
        <v>1</v>
      </c>
      <c r="D7" s="27">
        <v>2</v>
      </c>
      <c r="E7" s="27" t="s">
        <v>4</v>
      </c>
    </row>
    <row r="8" spans="1:5" ht="19.5" customHeight="1" x14ac:dyDescent="0.25">
      <c r="A8" s="26" t="s">
        <v>2</v>
      </c>
      <c r="B8" s="4" t="s">
        <v>20</v>
      </c>
      <c r="C8" s="9">
        <f>C9+C12</f>
        <v>590868</v>
      </c>
      <c r="D8" s="18">
        <v>1465055.9727219997</v>
      </c>
      <c r="E8" s="10">
        <f>D8/C8*100</f>
        <v>247.94979127690104</v>
      </c>
    </row>
    <row r="9" spans="1:5" ht="19.5" customHeight="1" x14ac:dyDescent="0.25">
      <c r="A9" s="27">
        <v>1</v>
      </c>
      <c r="B9" s="5" t="s">
        <v>21</v>
      </c>
      <c r="C9" s="17">
        <v>86162</v>
      </c>
      <c r="D9" s="7">
        <v>83888.244766000003</v>
      </c>
      <c r="E9" s="11">
        <f>D9/C9*100</f>
        <v>97.361069573593923</v>
      </c>
    </row>
    <row r="10" spans="1:5" ht="19.5" customHeight="1" x14ac:dyDescent="0.25">
      <c r="A10" s="27" t="s">
        <v>13</v>
      </c>
      <c r="B10" s="5" t="s">
        <v>22</v>
      </c>
      <c r="C10" s="17">
        <f>110+5975</f>
        <v>6085</v>
      </c>
      <c r="D10" s="7">
        <v>6620.9725420000004</v>
      </c>
      <c r="E10" s="11">
        <f t="shared" ref="E10:E12" si="0">D10/C10*100</f>
        <v>108.80809436318816</v>
      </c>
    </row>
    <row r="11" spans="1:5" ht="19.5" customHeight="1" x14ac:dyDescent="0.25">
      <c r="A11" s="27" t="s">
        <v>13</v>
      </c>
      <c r="B11" s="5" t="s">
        <v>23</v>
      </c>
      <c r="C11" s="17">
        <f>C9-C10</f>
        <v>80077</v>
      </c>
      <c r="D11" s="7">
        <v>77267.272224</v>
      </c>
      <c r="E11" s="11">
        <f t="shared" si="0"/>
        <v>96.491217483172449</v>
      </c>
    </row>
    <row r="12" spans="1:5" ht="19.5" customHeight="1" x14ac:dyDescent="0.25">
      <c r="A12" s="27">
        <v>2</v>
      </c>
      <c r="B12" s="5" t="s">
        <v>24</v>
      </c>
      <c r="C12" s="17">
        <v>504706</v>
      </c>
      <c r="D12" s="7">
        <v>1324562.4260999998</v>
      </c>
      <c r="E12" s="11">
        <f t="shared" si="0"/>
        <v>262.44237756238277</v>
      </c>
    </row>
    <row r="13" spans="1:5" ht="19.5" customHeight="1" x14ac:dyDescent="0.25">
      <c r="A13" s="27">
        <v>3</v>
      </c>
      <c r="B13" s="5" t="s">
        <v>33</v>
      </c>
      <c r="C13" s="9"/>
      <c r="D13" s="7">
        <v>3.7839999999999998</v>
      </c>
      <c r="E13" s="10"/>
    </row>
    <row r="14" spans="1:5" ht="19.5" customHeight="1" x14ac:dyDescent="0.25">
      <c r="A14" s="27">
        <v>4</v>
      </c>
      <c r="B14" s="5" t="s">
        <v>25</v>
      </c>
      <c r="C14" s="9"/>
      <c r="D14" s="7">
        <v>481.73945400000002</v>
      </c>
      <c r="E14" s="10"/>
    </row>
    <row r="15" spans="1:5" ht="19.5" customHeight="1" x14ac:dyDescent="0.25">
      <c r="A15" s="27">
        <v>5</v>
      </c>
      <c r="B15" s="5" t="s">
        <v>6</v>
      </c>
      <c r="C15" s="9"/>
      <c r="D15" s="7">
        <v>43979.866201999997</v>
      </c>
      <c r="E15" s="10"/>
    </row>
    <row r="16" spans="1:5" ht="19.5" customHeight="1" x14ac:dyDescent="0.25">
      <c r="A16" s="27">
        <v>6</v>
      </c>
      <c r="B16" s="5" t="s">
        <v>34</v>
      </c>
      <c r="C16" s="9"/>
      <c r="D16" s="7">
        <v>12139.912200000001</v>
      </c>
      <c r="E16" s="10"/>
    </row>
    <row r="17" spans="1:5" s="8" customFormat="1" ht="19.5" customHeight="1" x14ac:dyDescent="0.25">
      <c r="A17" s="26" t="s">
        <v>3</v>
      </c>
      <c r="B17" s="4" t="s">
        <v>7</v>
      </c>
      <c r="C17" s="9">
        <f>C18+C23+C26+C27+C28+C29</f>
        <v>590868</v>
      </c>
      <c r="D17" s="19">
        <v>1463452.2</v>
      </c>
      <c r="E17" s="10">
        <f>D17/C17*100</f>
        <v>247.6783647108999</v>
      </c>
    </row>
    <row r="18" spans="1:5" s="8" customFormat="1" ht="19.5" customHeight="1" x14ac:dyDescent="0.25">
      <c r="A18" s="26" t="s">
        <v>8</v>
      </c>
      <c r="B18" s="13" t="s">
        <v>26</v>
      </c>
      <c r="C18" s="9">
        <f>C19+C20+C21</f>
        <v>589518</v>
      </c>
      <c r="D18" s="19">
        <v>928390.58737999992</v>
      </c>
      <c r="E18" s="10">
        <f>D18/C18*100</f>
        <v>157.48299244128253</v>
      </c>
    </row>
    <row r="19" spans="1:5" ht="19.5" customHeight="1" x14ac:dyDescent="0.25">
      <c r="A19" s="27" t="s">
        <v>27</v>
      </c>
      <c r="B19" s="5" t="s">
        <v>9</v>
      </c>
      <c r="C19" s="17">
        <v>70296</v>
      </c>
      <c r="D19" s="20">
        <v>338593.15477999998</v>
      </c>
      <c r="E19" s="11">
        <f>D19/C19*100</f>
        <v>481.66774038352111</v>
      </c>
    </row>
    <row r="20" spans="1:5" ht="19.5" customHeight="1" x14ac:dyDescent="0.25">
      <c r="A20" s="27">
        <v>2</v>
      </c>
      <c r="B20" s="5" t="s">
        <v>10</v>
      </c>
      <c r="C20" s="17">
        <v>509422</v>
      </c>
      <c r="D20" s="20">
        <v>589797.43259999994</v>
      </c>
      <c r="E20" s="11">
        <f>D20/C20*100</f>
        <v>115.77777021801177</v>
      </c>
    </row>
    <row r="21" spans="1:5" ht="19.5" customHeight="1" x14ac:dyDescent="0.25">
      <c r="A21" s="27">
        <v>3</v>
      </c>
      <c r="B21" s="5" t="s">
        <v>11</v>
      </c>
      <c r="C21" s="17">
        <v>9800</v>
      </c>
      <c r="D21" s="20"/>
      <c r="E21" s="5"/>
    </row>
    <row r="22" spans="1:5" ht="19.5" customHeight="1" x14ac:dyDescent="0.25">
      <c r="A22" s="27">
        <v>4</v>
      </c>
      <c r="B22" s="5" t="s">
        <v>39</v>
      </c>
      <c r="C22" s="6"/>
      <c r="D22" s="19"/>
      <c r="E22" s="4"/>
    </row>
    <row r="23" spans="1:5" ht="19.5" customHeight="1" x14ac:dyDescent="0.25">
      <c r="A23" s="26" t="s">
        <v>5</v>
      </c>
      <c r="B23" s="4" t="s">
        <v>28</v>
      </c>
      <c r="C23" s="7"/>
      <c r="D23" s="19">
        <v>31240</v>
      </c>
      <c r="E23" s="5"/>
    </row>
    <row r="24" spans="1:5" ht="19.5" customHeight="1" x14ac:dyDescent="0.25">
      <c r="A24" s="27">
        <v>1</v>
      </c>
      <c r="B24" s="5" t="s">
        <v>29</v>
      </c>
      <c r="C24" s="7"/>
      <c r="D24" s="20">
        <v>31240</v>
      </c>
      <c r="E24" s="5"/>
    </row>
    <row r="25" spans="1:5" ht="19.5" customHeight="1" x14ac:dyDescent="0.25">
      <c r="A25" s="27">
        <v>2</v>
      </c>
      <c r="B25" s="5" t="s">
        <v>30</v>
      </c>
      <c r="C25" s="7"/>
      <c r="D25" s="20"/>
      <c r="E25" s="5"/>
    </row>
    <row r="26" spans="1:5" ht="19.5" customHeight="1" x14ac:dyDescent="0.25">
      <c r="A26" s="26" t="s">
        <v>12</v>
      </c>
      <c r="B26" s="4" t="s">
        <v>31</v>
      </c>
      <c r="C26" s="7"/>
      <c r="D26" s="19">
        <v>42843.064932000001</v>
      </c>
      <c r="E26" s="5"/>
    </row>
    <row r="27" spans="1:5" s="16" customFormat="1" ht="19.5" customHeight="1" x14ac:dyDescent="0.2">
      <c r="A27" s="14" t="s">
        <v>32</v>
      </c>
      <c r="B27" s="15" t="s">
        <v>35</v>
      </c>
      <c r="C27" s="15"/>
      <c r="D27" s="23">
        <v>448856.27019999997</v>
      </c>
      <c r="E27" s="15"/>
    </row>
    <row r="28" spans="1:5" s="22" customFormat="1" ht="19.5" customHeight="1" x14ac:dyDescent="0.2">
      <c r="A28" s="14" t="s">
        <v>37</v>
      </c>
      <c r="B28" s="21" t="s">
        <v>38</v>
      </c>
      <c r="C28" s="14"/>
      <c r="D28" s="24">
        <v>12122.2122</v>
      </c>
      <c r="E28" s="14"/>
    </row>
    <row r="29" spans="1:5" s="16" customFormat="1" ht="19.5" customHeight="1" x14ac:dyDescent="0.2">
      <c r="A29" s="14" t="s">
        <v>40</v>
      </c>
      <c r="B29" s="15" t="s">
        <v>39</v>
      </c>
      <c r="C29" s="25">
        <v>1350</v>
      </c>
      <c r="D29" s="15"/>
      <c r="E29" s="15"/>
    </row>
  </sheetData>
  <mergeCells count="4">
    <mergeCell ref="A1:B1"/>
    <mergeCell ref="D1:E1"/>
    <mergeCell ref="A3:E3"/>
    <mergeCell ref="A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9B3DDC7-E091-4A82-B9D8-92E921BF2F22}"/>
</file>

<file path=customXml/itemProps2.xml><?xml version="1.0" encoding="utf-8"?>
<ds:datastoreItem xmlns:ds="http://schemas.openxmlformats.org/officeDocument/2006/customXml" ds:itemID="{1E83B57A-0C13-4668-A06C-C383CFC89AB3}"/>
</file>

<file path=customXml/itemProps3.xml><?xml version="1.0" encoding="utf-8"?>
<ds:datastoreItem xmlns:ds="http://schemas.openxmlformats.org/officeDocument/2006/customXml" ds:itemID="{9AA29D42-C23C-4174-9F26-90437B04D7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96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2020-07-28T08:16:20Z</cp:lastPrinted>
  <dcterms:created xsi:type="dcterms:W3CDTF">2019-07-10T06:59:56Z</dcterms:created>
  <dcterms:modified xsi:type="dcterms:W3CDTF">2020-08-05T00:44:14Z</dcterms:modified>
</cp:coreProperties>
</file>